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9950"/>
  </bookViews>
  <sheets>
    <sheet name="一览表" sheetId="2" r:id="rId1"/>
    <sheet name="Sheet1" sheetId="3" r:id="rId2"/>
    <sheet name="Sheet2" sheetId="4" r:id="rId3"/>
  </sheets>
  <definedNames>
    <definedName name="_xlnm._FilterDatabase" localSheetId="1" hidden="1">Sheet1!$B$1:$F$25</definedName>
    <definedName name="_xlnm._FilterDatabase" localSheetId="2" hidden="1">Sheet2!$A$2:$X$33</definedName>
    <definedName name="_xlnm._FilterDatabase" localSheetId="0" hidden="1">一览表!$A$3:$N$27</definedName>
    <definedName name="_xlnm.Print_Titles" localSheetId="0">一览表!$1:$3</definedName>
  </definedNames>
  <calcPr calcId="145621"/>
</workbook>
</file>

<file path=xl/calcChain.xml><?xml version="1.0" encoding="utf-8"?>
<calcChain xmlns="http://schemas.openxmlformats.org/spreadsheetml/2006/main">
  <c r="N33" i="4" l="1"/>
  <c r="N32" i="4"/>
  <c r="N31" i="4"/>
  <c r="N30" i="4"/>
  <c r="N29" i="4"/>
  <c r="N28" i="4"/>
  <c r="N27" i="4"/>
  <c r="N26" i="4"/>
  <c r="N25" i="4"/>
  <c r="N24" i="4"/>
  <c r="E24" i="4"/>
  <c r="N23" i="4"/>
  <c r="E23" i="4"/>
  <c r="N22" i="4"/>
  <c r="E22" i="4"/>
  <c r="N21" i="4"/>
  <c r="E21" i="4"/>
  <c r="N20" i="4"/>
  <c r="E20" i="4"/>
  <c r="N19" i="4"/>
  <c r="E19" i="4"/>
  <c r="N18" i="4"/>
  <c r="E18" i="4"/>
  <c r="N17" i="4"/>
  <c r="E17" i="4"/>
  <c r="N16" i="4"/>
  <c r="E16" i="4"/>
  <c r="N15" i="4"/>
  <c r="E15" i="4"/>
  <c r="N14" i="4"/>
  <c r="E14" i="4"/>
  <c r="N13" i="4"/>
  <c r="E13" i="4"/>
  <c r="N12" i="4"/>
  <c r="E12" i="4"/>
  <c r="N11" i="4"/>
  <c r="E11" i="4"/>
  <c r="N10" i="4"/>
  <c r="E10" i="4"/>
  <c r="N9" i="4"/>
  <c r="E9" i="4"/>
  <c r="N8" i="4"/>
  <c r="E8" i="4"/>
  <c r="N7" i="4"/>
  <c r="E7" i="4"/>
  <c r="N6" i="4"/>
  <c r="N5" i="4"/>
  <c r="E5" i="4"/>
  <c r="N4" i="4"/>
  <c r="E4" i="4"/>
  <c r="N3" i="4"/>
  <c r="E3" i="4"/>
  <c r="E2" i="4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<sst xmlns="http://schemas.openxmlformats.org/spreadsheetml/2006/main" count="311" uniqueCount="84">
  <si>
    <t>宁夏回族自治区人民医院公开招聘硕士研究生计划一览表</t>
  </si>
  <si>
    <t>序号</t>
  </si>
  <si>
    <t>岗位编号</t>
  </si>
  <si>
    <t>招聘岗位</t>
  </si>
  <si>
    <t>招聘人数</t>
  </si>
  <si>
    <t xml:space="preserve"> 应聘人员所需资格和条件</t>
  </si>
  <si>
    <t>招聘范围</t>
  </si>
  <si>
    <t>年龄</t>
  </si>
  <si>
    <t>学历</t>
  </si>
  <si>
    <t>学位</t>
  </si>
  <si>
    <t>所学专业</t>
  </si>
  <si>
    <t>与岗位相关的其他要求</t>
  </si>
  <si>
    <t>肾脏内科</t>
  </si>
  <si>
    <t>全国</t>
  </si>
  <si>
    <t>35岁以下</t>
  </si>
  <si>
    <t>研究生</t>
  </si>
  <si>
    <t>硕士</t>
  </si>
  <si>
    <t>内科学、临床医学</t>
  </si>
  <si>
    <t>取得执业医师资格证，执业范围与应聘岗位相符，第一学历为全日制本科</t>
  </si>
  <si>
    <t>儿科</t>
  </si>
  <si>
    <t>儿科学、临床医学</t>
  </si>
  <si>
    <t>妇产科</t>
  </si>
  <si>
    <t>妇产科学、临床医学</t>
  </si>
  <si>
    <t>急诊科</t>
  </si>
  <si>
    <t>急诊医学、内科学、临床医学</t>
  </si>
  <si>
    <t>ICU科</t>
  </si>
  <si>
    <t>重症医学、内科学、临床医学</t>
  </si>
  <si>
    <t>耳鼻喉科</t>
  </si>
  <si>
    <t>耳鼻咽喉科学、临床医学</t>
  </si>
  <si>
    <t>普胸外科</t>
  </si>
  <si>
    <t>外科学、临床医学</t>
  </si>
  <si>
    <t>心脏大血管外科</t>
  </si>
  <si>
    <t>感染科</t>
  </si>
  <si>
    <t>风湿免疫科</t>
  </si>
  <si>
    <t>皮肤科</t>
  </si>
  <si>
    <t>皮肤病与性病学、临床医学</t>
  </si>
  <si>
    <t>肝胆外科</t>
  </si>
  <si>
    <t>胃肠外科</t>
  </si>
  <si>
    <t>烧伤科</t>
  </si>
  <si>
    <t>宁养院</t>
  </si>
  <si>
    <t>普外科</t>
  </si>
  <si>
    <t>医疗美容科</t>
  </si>
  <si>
    <t>激光中心</t>
  </si>
  <si>
    <t>皮肤病与性病学、整形美容等相关专业</t>
  </si>
  <si>
    <t>取得相关医师资格证，执业范围与应聘岗位相符，第一学历为全日制本科</t>
  </si>
  <si>
    <t>核医学科</t>
  </si>
  <si>
    <t>影像医学与核医学</t>
  </si>
  <si>
    <t>取得相关资格证书，执业范围与应聘岗位相符，第一学历为全日制本科</t>
  </si>
  <si>
    <t>医学影像中心</t>
  </si>
  <si>
    <t>临床医学检验诊断中心</t>
  </si>
  <si>
    <t>临床检验诊断学</t>
  </si>
  <si>
    <t>功能科</t>
  </si>
  <si>
    <t>病案室</t>
  </si>
  <si>
    <t>流行病与卫生统计</t>
  </si>
  <si>
    <t>第一学历为全日制本科</t>
  </si>
  <si>
    <t>护理部</t>
  </si>
  <si>
    <t>护理学</t>
  </si>
  <si>
    <t>取得护士执业证，第一学历为全日制本科</t>
  </si>
  <si>
    <t>博士</t>
  </si>
  <si>
    <t>人数</t>
  </si>
  <si>
    <t>骨科</t>
  </si>
  <si>
    <t>神经外科</t>
  </si>
  <si>
    <t>ICU</t>
  </si>
  <si>
    <t>中医科</t>
  </si>
  <si>
    <t>甲状腺乳腺科</t>
  </si>
  <si>
    <t>内分泌科</t>
  </si>
  <si>
    <t>介入与血管外科</t>
  </si>
  <si>
    <t>血液内科</t>
  </si>
  <si>
    <t>口腔科</t>
  </si>
  <si>
    <t>泌尿外科</t>
  </si>
  <si>
    <t>肿瘤科</t>
  </si>
  <si>
    <t>信息中心</t>
  </si>
  <si>
    <t>高压氧</t>
  </si>
  <si>
    <t>烧伤整形科</t>
  </si>
  <si>
    <t>医学影像科</t>
  </si>
  <si>
    <t>内镜中心</t>
  </si>
  <si>
    <t>健康管理中心</t>
  </si>
  <si>
    <t>药学部</t>
  </si>
  <si>
    <t>第三层次</t>
  </si>
  <si>
    <t>优秀博士</t>
  </si>
  <si>
    <t>科室</t>
  </si>
  <si>
    <t>博士在读</t>
  </si>
  <si>
    <t>博士合计</t>
  </si>
  <si>
    <t>中心实验室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</si>
</sst>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Tahoma"/>
      <family val="2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1" xfId="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1" xfId="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7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0" xfId="7" applyFont="1" applyFill="1" applyBorder="1" applyAlignment="1">
      <alignment horizontal="center" vertical="center"/>
    </xf>
    <xf numFmtId="0" fontId="8" fillId="2" borderId="1" xfId="7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2" xfId="7" applyNumberFormat="1" applyFont="1" applyFill="1" applyBorder="1" applyAlignment="1">
      <alignment horizontal="center" vertical="center" wrapText="1"/>
    </xf>
    <xf numFmtId="0" fontId="1" fillId="2" borderId="3" xfId="7" applyNumberFormat="1" applyFont="1" applyFill="1" applyBorder="1" applyAlignment="1">
      <alignment horizontal="center" vertical="center" wrapText="1"/>
    </xf>
    <xf numFmtId="0" fontId="1" fillId="2" borderId="4" xfId="7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9">
    <cellStyle name="常规" xfId="0" builtinId="0"/>
    <cellStyle name="常规 12" xfId="1"/>
    <cellStyle name="常规 2" xfId="4"/>
    <cellStyle name="常规 2 2 2" xfId="2"/>
    <cellStyle name="常规 3" xfId="5"/>
    <cellStyle name="常规 3 2" xfId="3"/>
    <cellStyle name="常规 4" xfId="6"/>
    <cellStyle name="常规_Sheet1_1" xfId="7"/>
    <cellStyle name="超链接 2" xfId="8"/>
  </cellStyles>
  <dxfs count="0"/>
  <tableStyles count="0" defaultTableStyle="TableStyleMedium2" defaultPivotStyle="PivotStyleLight16"/>
  <colors>
    <mruColors>
      <color rgb="FF1B42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I10" sqref="I10"/>
    </sheetView>
  </sheetViews>
  <sheetFormatPr defaultColWidth="21.7265625" defaultRowHeight="12" x14ac:dyDescent="0.25"/>
  <cols>
    <col min="1" max="1" width="5.81640625" style="8" customWidth="1"/>
    <col min="2" max="2" width="9.90625" style="8" customWidth="1"/>
    <col min="3" max="3" width="16.7265625" style="8" customWidth="1"/>
    <col min="4" max="4" width="7.1796875" style="8" customWidth="1"/>
    <col min="5" max="5" width="4.90625" style="8" customWidth="1"/>
    <col min="6" max="6" width="9.6328125" style="8" customWidth="1"/>
    <col min="7" max="7" width="7.36328125" style="8" customWidth="1"/>
    <col min="8" max="8" width="12.08984375" style="8" customWidth="1"/>
    <col min="9" max="9" width="26.26953125" style="8" customWidth="1"/>
    <col min="10" max="10" width="36.453125" style="8" customWidth="1"/>
    <col min="11" max="26" width="9" style="8" customWidth="1"/>
    <col min="27" max="16384" width="21.7265625" style="8"/>
  </cols>
  <sheetData>
    <row r="1" spans="1:14" s="6" customFormat="1" ht="27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s="7" customFormat="1" ht="21" customHeight="1" x14ac:dyDescent="0.25">
      <c r="A2" s="19" t="s">
        <v>1</v>
      </c>
      <c r="B2" s="20" t="s">
        <v>2</v>
      </c>
      <c r="C2" s="18" t="s">
        <v>3</v>
      </c>
      <c r="D2" s="18" t="s">
        <v>4</v>
      </c>
      <c r="E2" s="18" t="s">
        <v>5</v>
      </c>
      <c r="F2" s="18"/>
      <c r="G2" s="18"/>
      <c r="H2" s="18"/>
      <c r="I2" s="18"/>
      <c r="J2" s="18"/>
    </row>
    <row r="3" spans="1:14" s="7" customFormat="1" ht="26" x14ac:dyDescent="0.25">
      <c r="A3" s="19"/>
      <c r="B3" s="21"/>
      <c r="C3" s="18"/>
      <c r="D3" s="18"/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N3" s="14"/>
    </row>
    <row r="4" spans="1:14" ht="27.75" customHeight="1" x14ac:dyDescent="0.25">
      <c r="A4" s="10">
        <v>1</v>
      </c>
      <c r="B4" s="10">
        <v>1049</v>
      </c>
      <c r="C4" s="11" t="s">
        <v>12</v>
      </c>
      <c r="D4" s="11">
        <v>1</v>
      </c>
      <c r="E4" s="12" t="s">
        <v>13</v>
      </c>
      <c r="F4" s="12" t="s">
        <v>14</v>
      </c>
      <c r="G4" s="10" t="s">
        <v>15</v>
      </c>
      <c r="H4" s="10" t="s">
        <v>16</v>
      </c>
      <c r="I4" s="10" t="s">
        <v>17</v>
      </c>
      <c r="J4" s="10" t="s">
        <v>18</v>
      </c>
    </row>
    <row r="5" spans="1:14" ht="27.75" customHeight="1" x14ac:dyDescent="0.25">
      <c r="A5" s="10">
        <v>2</v>
      </c>
      <c r="B5" s="10">
        <v>1050</v>
      </c>
      <c r="C5" s="11" t="s">
        <v>19</v>
      </c>
      <c r="D5" s="11">
        <v>3</v>
      </c>
      <c r="E5" s="12" t="s">
        <v>13</v>
      </c>
      <c r="F5" s="12" t="s">
        <v>14</v>
      </c>
      <c r="G5" s="10" t="s">
        <v>15</v>
      </c>
      <c r="H5" s="10" t="s">
        <v>16</v>
      </c>
      <c r="I5" s="10" t="s">
        <v>20</v>
      </c>
      <c r="J5" s="10" t="s">
        <v>18</v>
      </c>
    </row>
    <row r="6" spans="1:14" ht="27.75" customHeight="1" x14ac:dyDescent="0.25">
      <c r="A6" s="10">
        <v>3</v>
      </c>
      <c r="B6" s="10">
        <v>1051</v>
      </c>
      <c r="C6" s="11" t="s">
        <v>21</v>
      </c>
      <c r="D6" s="11">
        <v>2</v>
      </c>
      <c r="E6" s="12" t="s">
        <v>13</v>
      </c>
      <c r="F6" s="12" t="s">
        <v>14</v>
      </c>
      <c r="G6" s="10" t="s">
        <v>15</v>
      </c>
      <c r="H6" s="10" t="s">
        <v>16</v>
      </c>
      <c r="I6" s="12" t="s">
        <v>22</v>
      </c>
      <c r="J6" s="10" t="s">
        <v>18</v>
      </c>
    </row>
    <row r="7" spans="1:14" ht="27.75" customHeight="1" x14ac:dyDescent="0.25">
      <c r="A7" s="10">
        <v>4</v>
      </c>
      <c r="B7" s="10">
        <v>1052</v>
      </c>
      <c r="C7" s="11" t="s">
        <v>23</v>
      </c>
      <c r="D7" s="11">
        <v>2</v>
      </c>
      <c r="E7" s="12" t="s">
        <v>13</v>
      </c>
      <c r="F7" s="12" t="s">
        <v>14</v>
      </c>
      <c r="G7" s="10" t="s">
        <v>15</v>
      </c>
      <c r="H7" s="10" t="s">
        <v>16</v>
      </c>
      <c r="I7" s="10" t="s">
        <v>24</v>
      </c>
      <c r="J7" s="10" t="s">
        <v>18</v>
      </c>
    </row>
    <row r="8" spans="1:14" ht="27.75" customHeight="1" x14ac:dyDescent="0.25">
      <c r="A8" s="10">
        <v>5</v>
      </c>
      <c r="B8" s="10">
        <v>1053</v>
      </c>
      <c r="C8" s="11" t="s">
        <v>25</v>
      </c>
      <c r="D8" s="11">
        <v>2</v>
      </c>
      <c r="E8" s="12" t="s">
        <v>13</v>
      </c>
      <c r="F8" s="12" t="s">
        <v>14</v>
      </c>
      <c r="G8" s="10" t="s">
        <v>15</v>
      </c>
      <c r="H8" s="10" t="s">
        <v>16</v>
      </c>
      <c r="I8" s="10" t="s">
        <v>26</v>
      </c>
      <c r="J8" s="10" t="s">
        <v>18</v>
      </c>
    </row>
    <row r="9" spans="1:14" ht="27.75" customHeight="1" x14ac:dyDescent="0.25">
      <c r="A9" s="10">
        <v>6</v>
      </c>
      <c r="B9" s="10">
        <v>1054</v>
      </c>
      <c r="C9" s="11" t="s">
        <v>27</v>
      </c>
      <c r="D9" s="11">
        <v>1</v>
      </c>
      <c r="E9" s="12" t="s">
        <v>13</v>
      </c>
      <c r="F9" s="12" t="s">
        <v>14</v>
      </c>
      <c r="G9" s="10" t="s">
        <v>15</v>
      </c>
      <c r="H9" s="10" t="s">
        <v>16</v>
      </c>
      <c r="I9" s="12" t="s">
        <v>28</v>
      </c>
      <c r="J9" s="10" t="s">
        <v>18</v>
      </c>
    </row>
    <row r="10" spans="1:14" ht="27.75" customHeight="1" x14ac:dyDescent="0.25">
      <c r="A10" s="10">
        <v>7</v>
      </c>
      <c r="B10" s="10">
        <v>1055</v>
      </c>
      <c r="C10" s="11" t="s">
        <v>29</v>
      </c>
      <c r="D10" s="11">
        <v>1</v>
      </c>
      <c r="E10" s="12" t="s">
        <v>13</v>
      </c>
      <c r="F10" s="12" t="s">
        <v>14</v>
      </c>
      <c r="G10" s="10" t="s">
        <v>15</v>
      </c>
      <c r="H10" s="10" t="s">
        <v>16</v>
      </c>
      <c r="I10" s="10" t="s">
        <v>30</v>
      </c>
      <c r="J10" s="10" t="s">
        <v>18</v>
      </c>
    </row>
    <row r="11" spans="1:14" ht="27.75" customHeight="1" x14ac:dyDescent="0.25">
      <c r="A11" s="10">
        <v>8</v>
      </c>
      <c r="B11" s="10">
        <v>1056</v>
      </c>
      <c r="C11" s="11" t="s">
        <v>31</v>
      </c>
      <c r="D11" s="11">
        <v>1</v>
      </c>
      <c r="E11" s="12" t="s">
        <v>13</v>
      </c>
      <c r="F11" s="12" t="s">
        <v>14</v>
      </c>
      <c r="G11" s="10" t="s">
        <v>15</v>
      </c>
      <c r="H11" s="10" t="s">
        <v>16</v>
      </c>
      <c r="I11" s="10" t="s">
        <v>30</v>
      </c>
      <c r="J11" s="10" t="s">
        <v>18</v>
      </c>
    </row>
    <row r="12" spans="1:14" ht="27.75" customHeight="1" x14ac:dyDescent="0.25">
      <c r="A12" s="10">
        <v>9</v>
      </c>
      <c r="B12" s="10">
        <v>1057</v>
      </c>
      <c r="C12" s="11" t="s">
        <v>32</v>
      </c>
      <c r="D12" s="11">
        <v>1</v>
      </c>
      <c r="E12" s="12" t="s">
        <v>13</v>
      </c>
      <c r="F12" s="12" t="s">
        <v>14</v>
      </c>
      <c r="G12" s="10" t="s">
        <v>15</v>
      </c>
      <c r="H12" s="10" t="s">
        <v>16</v>
      </c>
      <c r="I12" s="10" t="s">
        <v>17</v>
      </c>
      <c r="J12" s="10" t="s">
        <v>18</v>
      </c>
    </row>
    <row r="13" spans="1:14" ht="27.75" customHeight="1" x14ac:dyDescent="0.25">
      <c r="A13" s="10">
        <v>10</v>
      </c>
      <c r="B13" s="10">
        <v>1058</v>
      </c>
      <c r="C13" s="11" t="s">
        <v>33</v>
      </c>
      <c r="D13" s="11">
        <v>1</v>
      </c>
      <c r="E13" s="12" t="s">
        <v>13</v>
      </c>
      <c r="F13" s="12" t="s">
        <v>14</v>
      </c>
      <c r="G13" s="10" t="s">
        <v>15</v>
      </c>
      <c r="H13" s="10" t="s">
        <v>16</v>
      </c>
      <c r="I13" s="10" t="s">
        <v>17</v>
      </c>
      <c r="J13" s="10" t="s">
        <v>18</v>
      </c>
    </row>
    <row r="14" spans="1:14" ht="27.75" customHeight="1" x14ac:dyDescent="0.25">
      <c r="A14" s="10">
        <v>11</v>
      </c>
      <c r="B14" s="10">
        <v>1059</v>
      </c>
      <c r="C14" s="11" t="s">
        <v>34</v>
      </c>
      <c r="D14" s="11">
        <v>1</v>
      </c>
      <c r="E14" s="12" t="s">
        <v>13</v>
      </c>
      <c r="F14" s="12" t="s">
        <v>14</v>
      </c>
      <c r="G14" s="10" t="s">
        <v>15</v>
      </c>
      <c r="H14" s="10" t="s">
        <v>16</v>
      </c>
      <c r="I14" s="12" t="s">
        <v>35</v>
      </c>
      <c r="J14" s="10" t="s">
        <v>18</v>
      </c>
    </row>
    <row r="15" spans="1:14" ht="27.75" customHeight="1" x14ac:dyDescent="0.25">
      <c r="A15" s="10">
        <v>12</v>
      </c>
      <c r="B15" s="10">
        <v>1060</v>
      </c>
      <c r="C15" s="11" t="s">
        <v>36</v>
      </c>
      <c r="D15" s="11">
        <v>1</v>
      </c>
      <c r="E15" s="12" t="s">
        <v>13</v>
      </c>
      <c r="F15" s="12" t="s">
        <v>14</v>
      </c>
      <c r="G15" s="10" t="s">
        <v>15</v>
      </c>
      <c r="H15" s="10" t="s">
        <v>16</v>
      </c>
      <c r="I15" s="10" t="s">
        <v>30</v>
      </c>
      <c r="J15" s="10" t="s">
        <v>18</v>
      </c>
    </row>
    <row r="16" spans="1:14" ht="27.75" customHeight="1" x14ac:dyDescent="0.25">
      <c r="A16" s="10">
        <v>13</v>
      </c>
      <c r="B16" s="10">
        <v>1061</v>
      </c>
      <c r="C16" s="11" t="s">
        <v>37</v>
      </c>
      <c r="D16" s="11">
        <v>1</v>
      </c>
      <c r="E16" s="12" t="s">
        <v>13</v>
      </c>
      <c r="F16" s="12" t="s">
        <v>14</v>
      </c>
      <c r="G16" s="10" t="s">
        <v>15</v>
      </c>
      <c r="H16" s="10" t="s">
        <v>16</v>
      </c>
      <c r="I16" s="10" t="s">
        <v>30</v>
      </c>
      <c r="J16" s="10" t="s">
        <v>18</v>
      </c>
    </row>
    <row r="17" spans="1:10" ht="27.75" customHeight="1" x14ac:dyDescent="0.25">
      <c r="A17" s="10">
        <v>14</v>
      </c>
      <c r="B17" s="10">
        <v>1062</v>
      </c>
      <c r="C17" s="11" t="s">
        <v>38</v>
      </c>
      <c r="D17" s="11">
        <v>1</v>
      </c>
      <c r="E17" s="12" t="s">
        <v>13</v>
      </c>
      <c r="F17" s="12" t="s">
        <v>14</v>
      </c>
      <c r="G17" s="10" t="s">
        <v>15</v>
      </c>
      <c r="H17" s="10" t="s">
        <v>16</v>
      </c>
      <c r="I17" s="12" t="s">
        <v>30</v>
      </c>
      <c r="J17" s="10" t="s">
        <v>18</v>
      </c>
    </row>
    <row r="18" spans="1:10" ht="27.75" customHeight="1" x14ac:dyDescent="0.25">
      <c r="A18" s="10">
        <v>15</v>
      </c>
      <c r="B18" s="10">
        <v>1063</v>
      </c>
      <c r="C18" s="11" t="s">
        <v>39</v>
      </c>
      <c r="D18" s="11">
        <v>1</v>
      </c>
      <c r="E18" s="12" t="s">
        <v>13</v>
      </c>
      <c r="F18" s="12" t="s">
        <v>14</v>
      </c>
      <c r="G18" s="10" t="s">
        <v>15</v>
      </c>
      <c r="H18" s="10" t="s">
        <v>16</v>
      </c>
      <c r="I18" s="10" t="s">
        <v>17</v>
      </c>
      <c r="J18" s="10" t="s">
        <v>18</v>
      </c>
    </row>
    <row r="19" spans="1:10" ht="27.75" customHeight="1" x14ac:dyDescent="0.25">
      <c r="A19" s="10">
        <v>16</v>
      </c>
      <c r="B19" s="10">
        <v>1064</v>
      </c>
      <c r="C19" s="11" t="s">
        <v>40</v>
      </c>
      <c r="D19" s="11">
        <v>1</v>
      </c>
      <c r="E19" s="12" t="s">
        <v>13</v>
      </c>
      <c r="F19" s="12" t="s">
        <v>14</v>
      </c>
      <c r="G19" s="10" t="s">
        <v>15</v>
      </c>
      <c r="H19" s="10" t="s">
        <v>16</v>
      </c>
      <c r="I19" s="10" t="s">
        <v>30</v>
      </c>
      <c r="J19" s="10" t="s">
        <v>18</v>
      </c>
    </row>
    <row r="20" spans="1:10" ht="27.75" customHeight="1" x14ac:dyDescent="0.25">
      <c r="A20" s="10">
        <v>17</v>
      </c>
      <c r="B20" s="10">
        <v>1065</v>
      </c>
      <c r="C20" s="11" t="s">
        <v>41</v>
      </c>
      <c r="D20" s="11">
        <v>1</v>
      </c>
      <c r="E20" s="12" t="s">
        <v>13</v>
      </c>
      <c r="F20" s="12" t="s">
        <v>14</v>
      </c>
      <c r="G20" s="10" t="s">
        <v>15</v>
      </c>
      <c r="H20" s="10" t="s">
        <v>16</v>
      </c>
      <c r="I20" s="10" t="s">
        <v>30</v>
      </c>
      <c r="J20" s="10" t="s">
        <v>18</v>
      </c>
    </row>
    <row r="21" spans="1:10" ht="27.75" customHeight="1" x14ac:dyDescent="0.25">
      <c r="A21" s="10">
        <v>18</v>
      </c>
      <c r="B21" s="10">
        <v>1066</v>
      </c>
      <c r="C21" s="13" t="s">
        <v>42</v>
      </c>
      <c r="D21" s="13">
        <v>1</v>
      </c>
      <c r="E21" s="12" t="s">
        <v>13</v>
      </c>
      <c r="F21" s="12" t="s">
        <v>14</v>
      </c>
      <c r="G21" s="12" t="s">
        <v>15</v>
      </c>
      <c r="H21" s="12" t="s">
        <v>16</v>
      </c>
      <c r="I21" s="15" t="s">
        <v>43</v>
      </c>
      <c r="J21" s="10" t="s">
        <v>44</v>
      </c>
    </row>
    <row r="22" spans="1:10" ht="27.75" customHeight="1" x14ac:dyDescent="0.25">
      <c r="A22" s="10">
        <v>19</v>
      </c>
      <c r="B22" s="10">
        <v>1067</v>
      </c>
      <c r="C22" s="11" t="s">
        <v>45</v>
      </c>
      <c r="D22" s="11">
        <v>1</v>
      </c>
      <c r="E22" s="12" t="s">
        <v>13</v>
      </c>
      <c r="F22" s="12" t="s">
        <v>14</v>
      </c>
      <c r="G22" s="10" t="s">
        <v>15</v>
      </c>
      <c r="H22" s="10" t="s">
        <v>16</v>
      </c>
      <c r="I22" s="10" t="s">
        <v>46</v>
      </c>
      <c r="J22" s="10" t="s">
        <v>47</v>
      </c>
    </row>
    <row r="23" spans="1:10" ht="27.75" customHeight="1" x14ac:dyDescent="0.25">
      <c r="A23" s="10">
        <v>20</v>
      </c>
      <c r="B23" s="10">
        <v>1068</v>
      </c>
      <c r="C23" s="10" t="s">
        <v>48</v>
      </c>
      <c r="D23" s="11">
        <v>2</v>
      </c>
      <c r="E23" s="12" t="s">
        <v>13</v>
      </c>
      <c r="F23" s="12" t="s">
        <v>14</v>
      </c>
      <c r="G23" s="10" t="s">
        <v>15</v>
      </c>
      <c r="H23" s="10" t="s">
        <v>16</v>
      </c>
      <c r="I23" s="10" t="s">
        <v>46</v>
      </c>
      <c r="J23" s="10" t="s">
        <v>47</v>
      </c>
    </row>
    <row r="24" spans="1:10" ht="27.75" customHeight="1" x14ac:dyDescent="0.25">
      <c r="A24" s="10">
        <v>21</v>
      </c>
      <c r="B24" s="10">
        <v>1069</v>
      </c>
      <c r="C24" s="11" t="s">
        <v>49</v>
      </c>
      <c r="D24" s="11">
        <v>2</v>
      </c>
      <c r="E24" s="12" t="s">
        <v>13</v>
      </c>
      <c r="F24" s="12" t="s">
        <v>14</v>
      </c>
      <c r="G24" s="10" t="s">
        <v>15</v>
      </c>
      <c r="H24" s="10" t="s">
        <v>16</v>
      </c>
      <c r="I24" s="10" t="s">
        <v>50</v>
      </c>
      <c r="J24" s="10" t="s">
        <v>47</v>
      </c>
    </row>
    <row r="25" spans="1:10" ht="27.75" customHeight="1" x14ac:dyDescent="0.25">
      <c r="A25" s="10">
        <v>22</v>
      </c>
      <c r="B25" s="10">
        <v>1070</v>
      </c>
      <c r="C25" s="11" t="s">
        <v>51</v>
      </c>
      <c r="D25" s="11">
        <v>3</v>
      </c>
      <c r="E25" s="12" t="s">
        <v>13</v>
      </c>
      <c r="F25" s="12" t="s">
        <v>14</v>
      </c>
      <c r="G25" s="10" t="s">
        <v>15</v>
      </c>
      <c r="H25" s="10" t="s">
        <v>16</v>
      </c>
      <c r="I25" s="10" t="s">
        <v>46</v>
      </c>
      <c r="J25" s="10" t="s">
        <v>47</v>
      </c>
    </row>
    <row r="26" spans="1:10" ht="27.75" customHeight="1" x14ac:dyDescent="0.25">
      <c r="A26" s="10">
        <v>23</v>
      </c>
      <c r="B26" s="10">
        <v>1071</v>
      </c>
      <c r="C26" s="11" t="s">
        <v>52</v>
      </c>
      <c r="D26" s="11">
        <v>1</v>
      </c>
      <c r="E26" s="12" t="s">
        <v>13</v>
      </c>
      <c r="F26" s="12" t="s">
        <v>14</v>
      </c>
      <c r="G26" s="10" t="s">
        <v>15</v>
      </c>
      <c r="H26" s="10" t="s">
        <v>16</v>
      </c>
      <c r="I26" s="10" t="s">
        <v>53</v>
      </c>
      <c r="J26" s="10" t="s">
        <v>54</v>
      </c>
    </row>
    <row r="27" spans="1:10" ht="27.75" customHeight="1" x14ac:dyDescent="0.25">
      <c r="A27" s="10">
        <v>24</v>
      </c>
      <c r="B27" s="10">
        <v>1072</v>
      </c>
      <c r="C27" s="13" t="s">
        <v>55</v>
      </c>
      <c r="D27" s="13">
        <v>2</v>
      </c>
      <c r="E27" s="12" t="s">
        <v>13</v>
      </c>
      <c r="F27" s="12" t="s">
        <v>14</v>
      </c>
      <c r="G27" s="10" t="s">
        <v>15</v>
      </c>
      <c r="H27" s="10" t="s">
        <v>16</v>
      </c>
      <c r="I27" s="16" t="s">
        <v>56</v>
      </c>
      <c r="J27" s="16" t="s">
        <v>57</v>
      </c>
    </row>
  </sheetData>
  <mergeCells count="6">
    <mergeCell ref="A1:J1"/>
    <mergeCell ref="E2:J2"/>
    <mergeCell ref="A2:A3"/>
    <mergeCell ref="B2:B3"/>
    <mergeCell ref="C2:C3"/>
    <mergeCell ref="D2:D3"/>
  </mergeCells>
  <phoneticPr fontId="13" type="noConversion"/>
  <pageMargins left="0.31388888888888899" right="0.27500000000000002" top="0.27500000000000002" bottom="0.235416666666667" header="0.15625" footer="0.11805555555555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topLeftCell="C1" workbookViewId="0">
      <selection activeCell="M16" sqref="M16"/>
    </sheetView>
  </sheetViews>
  <sheetFormatPr defaultColWidth="8.90625" defaultRowHeight="14" x14ac:dyDescent="0.25"/>
  <cols>
    <col min="2" max="2" width="18" customWidth="1"/>
    <col min="4" max="4" width="14.6328125" customWidth="1"/>
    <col min="5" max="5" width="28.6328125" customWidth="1"/>
    <col min="6" max="6" width="16" customWidth="1"/>
    <col min="11" max="11" width="20.08984375" customWidth="1"/>
    <col min="15" max="15" width="18.453125" customWidth="1"/>
  </cols>
  <sheetData>
    <row r="1" spans="2:16" x14ac:dyDescent="0.25">
      <c r="B1" t="s">
        <v>58</v>
      </c>
      <c r="C1" t="s">
        <v>59</v>
      </c>
    </row>
    <row r="2" spans="2:16" ht="15" x14ac:dyDescent="0.25">
      <c r="B2" s="2" t="s">
        <v>60</v>
      </c>
      <c r="C2" s="4">
        <v>0</v>
      </c>
      <c r="E2" t="e">
        <f>VLOOKUP(B2,K:K,1,0)</f>
        <v>#N/A</v>
      </c>
      <c r="F2" s="1" t="s">
        <v>19</v>
      </c>
      <c r="K2" s="2" t="s">
        <v>19</v>
      </c>
      <c r="L2">
        <v>0</v>
      </c>
      <c r="O2" s="2" t="s">
        <v>36</v>
      </c>
      <c r="P2" s="2">
        <v>1</v>
      </c>
    </row>
    <row r="3" spans="2:16" ht="15" x14ac:dyDescent="0.25">
      <c r="B3" s="2" t="s">
        <v>19</v>
      </c>
      <c r="C3" s="4">
        <v>0</v>
      </c>
      <c r="E3" t="str">
        <f t="shared" ref="E3:E25" si="0">VLOOKUP(B3,K:K,1,0)</f>
        <v>儿科</v>
      </c>
      <c r="F3" s="1" t="s">
        <v>23</v>
      </c>
      <c r="K3" s="2" t="s">
        <v>23</v>
      </c>
      <c r="L3">
        <v>0</v>
      </c>
      <c r="O3" s="2" t="s">
        <v>61</v>
      </c>
      <c r="P3" s="2">
        <v>1</v>
      </c>
    </row>
    <row r="4" spans="2:16" ht="15" x14ac:dyDescent="0.25">
      <c r="B4" s="2" t="s">
        <v>23</v>
      </c>
      <c r="C4" s="4">
        <v>0</v>
      </c>
      <c r="E4" t="str">
        <f t="shared" si="0"/>
        <v>急诊科</v>
      </c>
      <c r="F4" s="1" t="s">
        <v>62</v>
      </c>
      <c r="K4" s="2" t="s">
        <v>62</v>
      </c>
      <c r="L4">
        <v>0</v>
      </c>
      <c r="O4" s="2" t="s">
        <v>63</v>
      </c>
      <c r="P4" s="2">
        <v>1</v>
      </c>
    </row>
    <row r="5" spans="2:16" ht="15" x14ac:dyDescent="0.25">
      <c r="B5" s="2" t="s">
        <v>62</v>
      </c>
      <c r="C5" s="4">
        <v>0</v>
      </c>
      <c r="E5" t="str">
        <f t="shared" si="0"/>
        <v>ICU</v>
      </c>
      <c r="F5" s="1" t="s">
        <v>31</v>
      </c>
      <c r="K5" s="2" t="s">
        <v>29</v>
      </c>
      <c r="L5">
        <v>0</v>
      </c>
      <c r="O5" s="2" t="s">
        <v>64</v>
      </c>
      <c r="P5" s="2">
        <v>1</v>
      </c>
    </row>
    <row r="6" spans="2:16" ht="15" x14ac:dyDescent="0.25">
      <c r="B6" s="2" t="s">
        <v>29</v>
      </c>
      <c r="C6" s="4">
        <v>0</v>
      </c>
      <c r="E6" t="str">
        <f t="shared" si="0"/>
        <v>普胸外科</v>
      </c>
      <c r="F6" s="1" t="s">
        <v>65</v>
      </c>
      <c r="K6" s="2" t="s">
        <v>37</v>
      </c>
      <c r="L6">
        <v>0</v>
      </c>
      <c r="O6" s="2" t="s">
        <v>66</v>
      </c>
      <c r="P6" s="2">
        <v>1</v>
      </c>
    </row>
    <row r="7" spans="2:16" ht="15" x14ac:dyDescent="0.25">
      <c r="B7" s="2" t="s">
        <v>37</v>
      </c>
      <c r="C7" s="4">
        <v>0</v>
      </c>
      <c r="E7" t="str">
        <f t="shared" si="0"/>
        <v>胃肠外科</v>
      </c>
      <c r="F7" s="1" t="s">
        <v>67</v>
      </c>
      <c r="K7" s="2" t="s">
        <v>31</v>
      </c>
      <c r="L7">
        <v>0</v>
      </c>
      <c r="O7" s="2" t="s">
        <v>68</v>
      </c>
      <c r="P7" s="2">
        <v>1</v>
      </c>
    </row>
    <row r="8" spans="2:16" ht="15" x14ac:dyDescent="0.25">
      <c r="B8" s="5" t="s">
        <v>40</v>
      </c>
      <c r="C8" s="4">
        <v>0</v>
      </c>
      <c r="E8" t="e">
        <f t="shared" si="0"/>
        <v>#N/A</v>
      </c>
      <c r="F8" s="1" t="s">
        <v>69</v>
      </c>
      <c r="K8" s="2" t="s">
        <v>65</v>
      </c>
      <c r="L8">
        <v>0</v>
      </c>
      <c r="O8" s="2" t="s">
        <v>70</v>
      </c>
      <c r="P8" s="2">
        <v>1</v>
      </c>
    </row>
    <row r="9" spans="2:16" ht="15" x14ac:dyDescent="0.25">
      <c r="B9" s="2" t="s">
        <v>31</v>
      </c>
      <c r="C9" s="4">
        <v>0</v>
      </c>
      <c r="E9" t="str">
        <f t="shared" si="0"/>
        <v>心脏大血管外科</v>
      </c>
      <c r="F9" s="1" t="s">
        <v>27</v>
      </c>
      <c r="K9" s="2" t="s">
        <v>67</v>
      </c>
      <c r="L9">
        <v>0</v>
      </c>
      <c r="O9" s="2" t="s">
        <v>39</v>
      </c>
      <c r="P9" s="2">
        <v>1</v>
      </c>
    </row>
    <row r="10" spans="2:16" ht="15" x14ac:dyDescent="0.25">
      <c r="B10" s="2" t="s">
        <v>65</v>
      </c>
      <c r="C10" s="4">
        <v>0</v>
      </c>
      <c r="E10" t="str">
        <f t="shared" si="0"/>
        <v>内分泌科</v>
      </c>
      <c r="F10" s="1" t="s">
        <v>37</v>
      </c>
      <c r="K10" s="2" t="s">
        <v>69</v>
      </c>
      <c r="L10">
        <v>0</v>
      </c>
      <c r="O10" s="2" t="s">
        <v>52</v>
      </c>
      <c r="P10" s="2">
        <v>1</v>
      </c>
    </row>
    <row r="11" spans="2:16" ht="15" x14ac:dyDescent="0.25">
      <c r="B11" s="2" t="s">
        <v>67</v>
      </c>
      <c r="C11" s="4">
        <v>0</v>
      </c>
      <c r="E11" t="str">
        <f t="shared" si="0"/>
        <v>血液内科</v>
      </c>
      <c r="F11" s="1" t="s">
        <v>41</v>
      </c>
      <c r="K11" s="2" t="s">
        <v>27</v>
      </c>
      <c r="L11">
        <v>0</v>
      </c>
      <c r="O11" s="2" t="s">
        <v>71</v>
      </c>
      <c r="P11" s="2">
        <v>1</v>
      </c>
    </row>
    <row r="12" spans="2:16" ht="15" x14ac:dyDescent="0.25">
      <c r="B12" s="2" t="s">
        <v>69</v>
      </c>
      <c r="C12" s="4">
        <v>0</v>
      </c>
      <c r="E12" t="str">
        <f t="shared" si="0"/>
        <v>泌尿外科</v>
      </c>
      <c r="F12" s="1" t="s">
        <v>45</v>
      </c>
      <c r="K12" s="2" t="s">
        <v>34</v>
      </c>
      <c r="L12">
        <v>0</v>
      </c>
    </row>
    <row r="13" spans="2:16" ht="15" x14ac:dyDescent="0.25">
      <c r="B13" s="2" t="s">
        <v>27</v>
      </c>
      <c r="C13" s="4">
        <v>0</v>
      </c>
      <c r="E13" t="str">
        <f t="shared" si="0"/>
        <v>耳鼻喉科</v>
      </c>
      <c r="F13" s="1" t="s">
        <v>72</v>
      </c>
      <c r="K13" s="2" t="s">
        <v>73</v>
      </c>
      <c r="L13">
        <v>0</v>
      </c>
    </row>
    <row r="14" spans="2:16" ht="15" x14ac:dyDescent="0.25">
      <c r="B14" s="2" t="s">
        <v>68</v>
      </c>
      <c r="C14" s="4">
        <v>0</v>
      </c>
      <c r="E14" t="e">
        <f t="shared" si="0"/>
        <v>#N/A</v>
      </c>
      <c r="F14" s="1" t="s">
        <v>74</v>
      </c>
      <c r="K14" s="2" t="s">
        <v>41</v>
      </c>
      <c r="L14">
        <v>0</v>
      </c>
    </row>
    <row r="15" spans="2:16" ht="15" x14ac:dyDescent="0.25">
      <c r="B15" s="2" t="s">
        <v>34</v>
      </c>
      <c r="C15" s="4">
        <v>0</v>
      </c>
      <c r="E15" t="str">
        <f t="shared" si="0"/>
        <v>皮肤科</v>
      </c>
      <c r="F15" s="1" t="s">
        <v>51</v>
      </c>
      <c r="K15" s="2" t="s">
        <v>75</v>
      </c>
      <c r="L15">
        <v>0</v>
      </c>
    </row>
    <row r="16" spans="2:16" ht="15" x14ac:dyDescent="0.25">
      <c r="B16" s="2" t="s">
        <v>73</v>
      </c>
      <c r="C16" s="4">
        <v>0</v>
      </c>
      <c r="E16" t="str">
        <f t="shared" si="0"/>
        <v>烧伤整形科</v>
      </c>
      <c r="K16" s="2" t="s">
        <v>42</v>
      </c>
      <c r="L16">
        <v>0</v>
      </c>
    </row>
    <row r="17" spans="2:12" ht="15" x14ac:dyDescent="0.25">
      <c r="B17" s="2" t="s">
        <v>41</v>
      </c>
      <c r="C17" s="4">
        <v>0</v>
      </c>
      <c r="E17" t="str">
        <f t="shared" si="0"/>
        <v>医疗美容科</v>
      </c>
      <c r="K17" s="2" t="s">
        <v>45</v>
      </c>
      <c r="L17">
        <v>0</v>
      </c>
    </row>
    <row r="18" spans="2:12" ht="15" x14ac:dyDescent="0.25">
      <c r="B18" s="2" t="s">
        <v>75</v>
      </c>
      <c r="C18" s="4">
        <v>0</v>
      </c>
      <c r="E18" t="str">
        <f t="shared" si="0"/>
        <v>内镜中心</v>
      </c>
      <c r="K18" s="2" t="s">
        <v>72</v>
      </c>
      <c r="L18">
        <v>0</v>
      </c>
    </row>
    <row r="19" spans="2:12" ht="15" x14ac:dyDescent="0.25">
      <c r="B19" s="2" t="s">
        <v>42</v>
      </c>
      <c r="C19" s="4">
        <v>0</v>
      </c>
      <c r="E19" t="str">
        <f t="shared" si="0"/>
        <v>激光中心</v>
      </c>
      <c r="K19" s="2" t="s">
        <v>74</v>
      </c>
      <c r="L19">
        <v>0</v>
      </c>
    </row>
    <row r="20" spans="2:12" ht="15" x14ac:dyDescent="0.25">
      <c r="B20" s="2" t="s">
        <v>45</v>
      </c>
      <c r="C20" s="4">
        <v>0</v>
      </c>
      <c r="E20" t="str">
        <f t="shared" si="0"/>
        <v>核医学科</v>
      </c>
      <c r="K20" s="2" t="s">
        <v>76</v>
      </c>
      <c r="L20">
        <v>0</v>
      </c>
    </row>
    <row r="21" spans="2:12" ht="15" x14ac:dyDescent="0.25">
      <c r="B21" s="2" t="s">
        <v>72</v>
      </c>
      <c r="C21" s="4">
        <v>0</v>
      </c>
      <c r="E21" t="str">
        <f t="shared" si="0"/>
        <v>高压氧</v>
      </c>
      <c r="K21" s="2" t="s">
        <v>51</v>
      </c>
      <c r="L21">
        <v>0</v>
      </c>
    </row>
    <row r="22" spans="2:12" ht="15" x14ac:dyDescent="0.25">
      <c r="B22" s="2" t="s">
        <v>74</v>
      </c>
      <c r="C22" s="4">
        <v>0</v>
      </c>
      <c r="E22" t="str">
        <f t="shared" si="0"/>
        <v>医学影像科</v>
      </c>
      <c r="K22" s="2" t="s">
        <v>77</v>
      </c>
      <c r="L22">
        <v>0</v>
      </c>
    </row>
    <row r="23" spans="2:12" ht="15" x14ac:dyDescent="0.25">
      <c r="B23" s="2" t="s">
        <v>76</v>
      </c>
      <c r="C23" s="4">
        <v>0</v>
      </c>
      <c r="E23" t="str">
        <f t="shared" si="0"/>
        <v>健康管理中心</v>
      </c>
    </row>
    <row r="24" spans="2:12" ht="15" x14ac:dyDescent="0.25">
      <c r="B24" s="2" t="s">
        <v>51</v>
      </c>
      <c r="C24" s="4">
        <v>0</v>
      </c>
      <c r="E24" t="str">
        <f t="shared" si="0"/>
        <v>功能科</v>
      </c>
    </row>
    <row r="25" spans="2:12" ht="15" x14ac:dyDescent="0.25">
      <c r="B25" s="2" t="s">
        <v>77</v>
      </c>
      <c r="C25" s="4">
        <v>0</v>
      </c>
      <c r="E25" t="str">
        <f t="shared" si="0"/>
        <v>药学部</v>
      </c>
    </row>
  </sheetData>
  <autoFilter ref="B1:F25"/>
  <phoneticPr fontId="1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33"/>
  <sheetViews>
    <sheetView workbookViewId="0">
      <selection activeCell="J33" sqref="J23:J31 J33"/>
    </sheetView>
  </sheetViews>
  <sheetFormatPr defaultColWidth="8.90625" defaultRowHeight="14" x14ac:dyDescent="0.25"/>
  <cols>
    <col min="10" max="10" width="17" customWidth="1"/>
    <col min="12" max="12" width="13.6328125" customWidth="1"/>
    <col min="13" max="13" width="16.453125" customWidth="1"/>
  </cols>
  <sheetData>
    <row r="2" spans="1:14" ht="15" x14ac:dyDescent="0.25">
      <c r="A2" s="1" t="s">
        <v>21</v>
      </c>
      <c r="B2" s="22" t="s">
        <v>78</v>
      </c>
      <c r="C2" s="22" t="s">
        <v>79</v>
      </c>
      <c r="D2" s="1">
        <v>1</v>
      </c>
      <c r="E2" t="e">
        <f>VLOOKUP(A2,J:M,4,0)</f>
        <v>#N/A</v>
      </c>
      <c r="J2" s="2" t="s">
        <v>80</v>
      </c>
      <c r="K2" s="2" t="s">
        <v>58</v>
      </c>
      <c r="L2" s="2" t="s">
        <v>81</v>
      </c>
      <c r="M2" s="2" t="s">
        <v>82</v>
      </c>
    </row>
    <row r="3" spans="1:14" ht="15" hidden="1" x14ac:dyDescent="0.25">
      <c r="A3" s="1" t="s">
        <v>19</v>
      </c>
      <c r="B3" s="23"/>
      <c r="C3" s="25"/>
      <c r="D3" s="1">
        <v>2</v>
      </c>
      <c r="E3">
        <f>VLOOKUP(A3,J:M,4,0)</f>
        <v>0</v>
      </c>
      <c r="J3" s="2" t="s">
        <v>19</v>
      </c>
      <c r="K3" s="2">
        <v>0</v>
      </c>
      <c r="L3" s="2">
        <v>0</v>
      </c>
      <c r="M3" s="2">
        <v>0</v>
      </c>
      <c r="N3">
        <f>VLOOKUP(J3,A:D,4,0)</f>
        <v>2</v>
      </c>
    </row>
    <row r="4" spans="1:14" ht="15" hidden="1" x14ac:dyDescent="0.25">
      <c r="A4" s="1" t="s">
        <v>23</v>
      </c>
      <c r="B4" s="23"/>
      <c r="C4" s="25"/>
      <c r="D4" s="1">
        <v>2</v>
      </c>
      <c r="E4">
        <f>VLOOKUP(A4,J:M,4,0)</f>
        <v>0</v>
      </c>
      <c r="J4" s="2" t="s">
        <v>23</v>
      </c>
      <c r="K4" s="2">
        <v>0</v>
      </c>
      <c r="L4" s="2">
        <v>0</v>
      </c>
      <c r="M4" s="2">
        <v>0</v>
      </c>
      <c r="N4">
        <f>VLOOKUP(J4,A:D,4,0)</f>
        <v>2</v>
      </c>
    </row>
    <row r="5" spans="1:14" ht="15" hidden="1" x14ac:dyDescent="0.25">
      <c r="A5" s="1" t="s">
        <v>62</v>
      </c>
      <c r="B5" s="23"/>
      <c r="C5" s="25"/>
      <c r="D5" s="1">
        <v>2</v>
      </c>
      <c r="E5">
        <f>VLOOKUP(A5,J:M,4,0)</f>
        <v>0</v>
      </c>
      <c r="J5" s="2" t="s">
        <v>62</v>
      </c>
      <c r="K5" s="2">
        <v>0</v>
      </c>
      <c r="L5" s="2">
        <v>0</v>
      </c>
      <c r="M5" s="2">
        <v>0</v>
      </c>
      <c r="N5">
        <f>VLOOKUP(J5,A:D,4,0)</f>
        <v>2</v>
      </c>
    </row>
    <row r="6" spans="1:14" ht="15" x14ac:dyDescent="0.25">
      <c r="A6" s="1" t="s">
        <v>34</v>
      </c>
      <c r="B6" s="23"/>
      <c r="C6" s="25"/>
      <c r="D6" s="1">
        <v>2</v>
      </c>
      <c r="J6" s="2" t="s">
        <v>29</v>
      </c>
      <c r="K6" s="2">
        <v>0</v>
      </c>
      <c r="L6" s="2">
        <v>0</v>
      </c>
      <c r="M6" s="2">
        <v>0</v>
      </c>
      <c r="N6" t="e">
        <f t="shared" ref="N6:N33" si="0">VLOOKUP(J6,A:D,4,0)</f>
        <v>#N/A</v>
      </c>
    </row>
    <row r="7" spans="1:14" ht="26" x14ac:dyDescent="0.25">
      <c r="A7" s="1" t="s">
        <v>31</v>
      </c>
      <c r="B7" s="23"/>
      <c r="C7" s="25"/>
      <c r="D7" s="1">
        <v>2</v>
      </c>
      <c r="E7">
        <f t="shared" ref="E7:E24" si="1">VLOOKUP(A7,J:M,4,0)</f>
        <v>0</v>
      </c>
      <c r="J7" s="2" t="s">
        <v>36</v>
      </c>
      <c r="K7" s="2">
        <v>1</v>
      </c>
      <c r="L7" s="2">
        <v>0</v>
      </c>
      <c r="M7" s="2">
        <v>1</v>
      </c>
      <c r="N7" t="e">
        <f t="shared" si="0"/>
        <v>#N/A</v>
      </c>
    </row>
    <row r="8" spans="1:14" ht="15" hidden="1" x14ac:dyDescent="0.25">
      <c r="A8" s="1" t="s">
        <v>61</v>
      </c>
      <c r="B8" s="23"/>
      <c r="C8" s="25"/>
      <c r="D8" s="1">
        <v>1</v>
      </c>
      <c r="E8">
        <f t="shared" si="1"/>
        <v>1</v>
      </c>
      <c r="J8" s="2" t="s">
        <v>37</v>
      </c>
      <c r="K8" s="2">
        <v>0</v>
      </c>
      <c r="L8" s="2">
        <v>0</v>
      </c>
      <c r="M8" s="2">
        <v>0</v>
      </c>
      <c r="N8">
        <f t="shared" si="0"/>
        <v>2</v>
      </c>
    </row>
    <row r="9" spans="1:14" ht="15" hidden="1" x14ac:dyDescent="0.25">
      <c r="A9" s="1" t="s">
        <v>65</v>
      </c>
      <c r="B9" s="23"/>
      <c r="C9" s="25"/>
      <c r="D9" s="1">
        <v>2</v>
      </c>
      <c r="E9">
        <f t="shared" si="1"/>
        <v>0</v>
      </c>
      <c r="J9" s="2" t="s">
        <v>31</v>
      </c>
      <c r="K9" s="2">
        <v>0</v>
      </c>
      <c r="L9" s="2">
        <v>0</v>
      </c>
      <c r="M9" s="2">
        <v>0</v>
      </c>
      <c r="N9">
        <f t="shared" si="0"/>
        <v>2</v>
      </c>
    </row>
    <row r="10" spans="1:14" ht="15" hidden="1" x14ac:dyDescent="0.25">
      <c r="A10" s="1" t="s">
        <v>67</v>
      </c>
      <c r="B10" s="23"/>
      <c r="C10" s="25"/>
      <c r="D10" s="1">
        <v>2</v>
      </c>
      <c r="E10">
        <f t="shared" si="1"/>
        <v>0</v>
      </c>
      <c r="J10" s="2" t="s">
        <v>61</v>
      </c>
      <c r="K10" s="2">
        <v>1</v>
      </c>
      <c r="L10" s="2">
        <v>0</v>
      </c>
      <c r="M10" s="2">
        <v>1</v>
      </c>
      <c r="N10">
        <f t="shared" si="0"/>
        <v>1</v>
      </c>
    </row>
    <row r="11" spans="1:14" ht="15" hidden="1" x14ac:dyDescent="0.25">
      <c r="A11" s="1" t="s">
        <v>63</v>
      </c>
      <c r="B11" s="23"/>
      <c r="C11" s="25"/>
      <c r="D11" s="1">
        <v>2</v>
      </c>
      <c r="E11">
        <f t="shared" si="1"/>
        <v>1</v>
      </c>
      <c r="J11" s="2" t="s">
        <v>65</v>
      </c>
      <c r="K11" s="2">
        <v>0</v>
      </c>
      <c r="L11" s="2">
        <v>0</v>
      </c>
      <c r="M11" s="2">
        <v>0</v>
      </c>
      <c r="N11">
        <f t="shared" si="0"/>
        <v>2</v>
      </c>
    </row>
    <row r="12" spans="1:14" ht="15" hidden="1" x14ac:dyDescent="0.25">
      <c r="A12" s="1" t="s">
        <v>69</v>
      </c>
      <c r="B12" s="23"/>
      <c r="C12" s="25"/>
      <c r="D12" s="1">
        <v>2</v>
      </c>
      <c r="E12">
        <f t="shared" si="1"/>
        <v>0</v>
      </c>
      <c r="J12" s="2" t="s">
        <v>67</v>
      </c>
      <c r="K12" s="2">
        <v>0</v>
      </c>
      <c r="L12" s="2">
        <v>0</v>
      </c>
      <c r="M12" s="2">
        <v>0</v>
      </c>
      <c r="N12">
        <f t="shared" si="0"/>
        <v>2</v>
      </c>
    </row>
    <row r="13" spans="1:14" ht="15" hidden="1" x14ac:dyDescent="0.25">
      <c r="A13" s="1" t="s">
        <v>27</v>
      </c>
      <c r="B13" s="23"/>
      <c r="C13" s="25"/>
      <c r="D13" s="1">
        <v>2</v>
      </c>
      <c r="E13">
        <f t="shared" si="1"/>
        <v>0</v>
      </c>
      <c r="J13" s="2" t="s">
        <v>63</v>
      </c>
      <c r="K13" s="2">
        <v>1</v>
      </c>
      <c r="L13" s="2">
        <v>0</v>
      </c>
      <c r="M13" s="2">
        <v>1</v>
      </c>
      <c r="N13">
        <f t="shared" si="0"/>
        <v>2</v>
      </c>
    </row>
    <row r="14" spans="1:14" ht="26" hidden="1" x14ac:dyDescent="0.25">
      <c r="A14" s="1" t="s">
        <v>64</v>
      </c>
      <c r="B14" s="23"/>
      <c r="C14" s="26"/>
      <c r="D14" s="1">
        <v>1</v>
      </c>
      <c r="E14">
        <f t="shared" si="1"/>
        <v>1</v>
      </c>
      <c r="J14" s="2" t="s">
        <v>64</v>
      </c>
      <c r="K14" s="2">
        <v>1</v>
      </c>
      <c r="L14" s="2">
        <v>0</v>
      </c>
      <c r="M14" s="2">
        <v>1</v>
      </c>
      <c r="N14">
        <f t="shared" si="0"/>
        <v>1</v>
      </c>
    </row>
    <row r="15" spans="1:14" ht="15" hidden="1" x14ac:dyDescent="0.25">
      <c r="A15" s="1" t="s">
        <v>37</v>
      </c>
      <c r="B15" s="23"/>
      <c r="C15" s="25"/>
      <c r="D15" s="1">
        <v>2</v>
      </c>
      <c r="E15">
        <f t="shared" si="1"/>
        <v>0</v>
      </c>
      <c r="J15" s="2" t="s">
        <v>69</v>
      </c>
      <c r="K15" s="2">
        <v>0</v>
      </c>
      <c r="L15" s="2">
        <v>0</v>
      </c>
      <c r="M15" s="2">
        <v>0</v>
      </c>
      <c r="N15">
        <f t="shared" si="0"/>
        <v>2</v>
      </c>
    </row>
    <row r="16" spans="1:14" ht="15" hidden="1" x14ac:dyDescent="0.25">
      <c r="A16" s="2" t="s">
        <v>73</v>
      </c>
      <c r="B16" s="23"/>
      <c r="C16" s="25"/>
      <c r="D16" s="1">
        <v>2</v>
      </c>
      <c r="E16">
        <f t="shared" si="1"/>
        <v>0</v>
      </c>
      <c r="J16" s="2" t="s">
        <v>66</v>
      </c>
      <c r="K16" s="2">
        <v>1</v>
      </c>
      <c r="L16" s="2">
        <v>0</v>
      </c>
      <c r="M16" s="2">
        <v>1</v>
      </c>
      <c r="N16">
        <f t="shared" si="0"/>
        <v>1</v>
      </c>
    </row>
    <row r="17" spans="1:14" ht="15" hidden="1" x14ac:dyDescent="0.25">
      <c r="A17" s="1" t="s">
        <v>70</v>
      </c>
      <c r="B17" s="23"/>
      <c r="C17" s="25"/>
      <c r="D17" s="1">
        <v>1</v>
      </c>
      <c r="E17">
        <f t="shared" si="1"/>
        <v>1</v>
      </c>
      <c r="J17" s="2" t="s">
        <v>27</v>
      </c>
      <c r="K17" s="2">
        <v>0</v>
      </c>
      <c r="L17" s="2">
        <v>0</v>
      </c>
      <c r="M17" s="2">
        <v>0</v>
      </c>
      <c r="N17">
        <f t="shared" si="0"/>
        <v>2</v>
      </c>
    </row>
    <row r="18" spans="1:14" ht="26" x14ac:dyDescent="0.25">
      <c r="A18" s="1" t="s">
        <v>66</v>
      </c>
      <c r="B18" s="23"/>
      <c r="C18" s="25"/>
      <c r="D18" s="1">
        <v>1</v>
      </c>
      <c r="E18">
        <f t="shared" si="1"/>
        <v>1</v>
      </c>
      <c r="J18" s="2" t="s">
        <v>68</v>
      </c>
      <c r="K18" s="2">
        <v>0</v>
      </c>
      <c r="L18" s="2">
        <v>1</v>
      </c>
      <c r="M18" s="2">
        <v>1</v>
      </c>
      <c r="N18" t="e">
        <f>VLOOKUP(J18,A:D,4,0)</f>
        <v>#N/A</v>
      </c>
    </row>
    <row r="19" spans="1:14" ht="26" hidden="1" x14ac:dyDescent="0.25">
      <c r="A19" s="1" t="s">
        <v>41</v>
      </c>
      <c r="B19" s="23"/>
      <c r="C19" s="25"/>
      <c r="D19" s="1">
        <v>2</v>
      </c>
      <c r="E19">
        <f t="shared" si="1"/>
        <v>0</v>
      </c>
      <c r="J19" s="3" t="s">
        <v>34</v>
      </c>
      <c r="K19" s="2">
        <v>0</v>
      </c>
      <c r="L19" s="2">
        <v>0</v>
      </c>
      <c r="M19" s="2">
        <v>0</v>
      </c>
      <c r="N19">
        <f t="shared" si="0"/>
        <v>2</v>
      </c>
    </row>
    <row r="20" spans="1:14" ht="15" hidden="1" x14ac:dyDescent="0.25">
      <c r="A20" s="1" t="s">
        <v>45</v>
      </c>
      <c r="B20" s="23"/>
      <c r="C20" s="25"/>
      <c r="D20" s="1">
        <v>2</v>
      </c>
      <c r="E20">
        <f t="shared" si="1"/>
        <v>0</v>
      </c>
      <c r="J20" s="2" t="s">
        <v>70</v>
      </c>
      <c r="K20" s="2">
        <v>1</v>
      </c>
      <c r="L20" s="2">
        <v>0</v>
      </c>
      <c r="M20" s="2">
        <v>1</v>
      </c>
      <c r="N20">
        <f t="shared" si="0"/>
        <v>1</v>
      </c>
    </row>
    <row r="21" spans="1:14" ht="15" hidden="1" x14ac:dyDescent="0.25">
      <c r="A21" s="1" t="s">
        <v>72</v>
      </c>
      <c r="B21" s="23"/>
      <c r="C21" s="25"/>
      <c r="D21" s="1">
        <v>1</v>
      </c>
      <c r="E21">
        <f t="shared" si="1"/>
        <v>0</v>
      </c>
      <c r="J21" s="2" t="s">
        <v>73</v>
      </c>
      <c r="K21" s="2">
        <v>0</v>
      </c>
      <c r="L21" s="2">
        <v>0</v>
      </c>
      <c r="M21" s="2">
        <v>0</v>
      </c>
      <c r="N21">
        <f t="shared" si="0"/>
        <v>2</v>
      </c>
    </row>
    <row r="22" spans="1:14" ht="26" hidden="1" x14ac:dyDescent="0.25">
      <c r="A22" s="1" t="s">
        <v>74</v>
      </c>
      <c r="B22" s="23"/>
      <c r="C22" s="25"/>
      <c r="D22" s="1">
        <v>2</v>
      </c>
      <c r="E22">
        <f t="shared" si="1"/>
        <v>0</v>
      </c>
      <c r="J22" s="2" t="s">
        <v>41</v>
      </c>
      <c r="K22" s="2">
        <v>0</v>
      </c>
      <c r="L22" s="2">
        <v>0</v>
      </c>
      <c r="M22" s="2">
        <v>0</v>
      </c>
      <c r="N22">
        <f t="shared" si="0"/>
        <v>2</v>
      </c>
    </row>
    <row r="23" spans="1:14" ht="15" x14ac:dyDescent="0.25">
      <c r="A23" s="1" t="s">
        <v>51</v>
      </c>
      <c r="B23" s="23"/>
      <c r="C23" s="25"/>
      <c r="D23" s="1">
        <v>2</v>
      </c>
      <c r="E23">
        <f t="shared" si="1"/>
        <v>0</v>
      </c>
      <c r="J23" s="2" t="s">
        <v>75</v>
      </c>
      <c r="K23" s="2">
        <v>0</v>
      </c>
      <c r="L23" s="2">
        <v>0</v>
      </c>
      <c r="M23" s="2">
        <v>0</v>
      </c>
      <c r="N23" t="e">
        <f t="shared" si="0"/>
        <v>#N/A</v>
      </c>
    </row>
    <row r="24" spans="1:14" ht="26" x14ac:dyDescent="0.25">
      <c r="A24" s="1" t="s">
        <v>83</v>
      </c>
      <c r="B24" s="24"/>
      <c r="C24" s="27"/>
      <c r="D24" s="1">
        <v>2</v>
      </c>
      <c r="E24" t="e">
        <f t="shared" si="1"/>
        <v>#N/A</v>
      </c>
      <c r="J24" s="2" t="s">
        <v>39</v>
      </c>
      <c r="K24" s="2">
        <v>1</v>
      </c>
      <c r="L24" s="2">
        <v>0</v>
      </c>
      <c r="M24" s="2">
        <v>1</v>
      </c>
      <c r="N24" t="e">
        <f t="shared" si="0"/>
        <v>#N/A</v>
      </c>
    </row>
    <row r="25" spans="1:14" ht="15" x14ac:dyDescent="0.25">
      <c r="J25" s="2" t="s">
        <v>42</v>
      </c>
      <c r="K25" s="2">
        <v>0</v>
      </c>
      <c r="L25" s="2">
        <v>0</v>
      </c>
      <c r="M25" s="2">
        <v>0</v>
      </c>
      <c r="N25" t="e">
        <f t="shared" si="0"/>
        <v>#N/A</v>
      </c>
    </row>
    <row r="26" spans="1:14" ht="15" hidden="1" x14ac:dyDescent="0.25">
      <c r="J26" s="2" t="s">
        <v>45</v>
      </c>
      <c r="K26" s="2">
        <v>0</v>
      </c>
      <c r="L26" s="2">
        <v>0</v>
      </c>
      <c r="M26" s="2">
        <v>0</v>
      </c>
      <c r="N26">
        <f t="shared" si="0"/>
        <v>2</v>
      </c>
    </row>
    <row r="27" spans="1:14" ht="15" hidden="1" x14ac:dyDescent="0.25">
      <c r="J27" s="2" t="s">
        <v>72</v>
      </c>
      <c r="K27" s="2">
        <v>0</v>
      </c>
      <c r="L27" s="2">
        <v>0</v>
      </c>
      <c r="M27" s="2">
        <v>0</v>
      </c>
      <c r="N27">
        <f t="shared" si="0"/>
        <v>1</v>
      </c>
    </row>
    <row r="28" spans="1:14" ht="15" hidden="1" x14ac:dyDescent="0.25">
      <c r="J28" s="2" t="s">
        <v>74</v>
      </c>
      <c r="K28" s="2">
        <v>0</v>
      </c>
      <c r="L28" s="2">
        <v>0</v>
      </c>
      <c r="M28" s="2">
        <v>0</v>
      </c>
      <c r="N28">
        <f t="shared" si="0"/>
        <v>2</v>
      </c>
    </row>
    <row r="29" spans="1:14" ht="15" x14ac:dyDescent="0.25">
      <c r="J29" s="2" t="s">
        <v>76</v>
      </c>
      <c r="K29" s="2">
        <v>0</v>
      </c>
      <c r="L29" s="2">
        <v>0</v>
      </c>
      <c r="M29" s="2">
        <v>0</v>
      </c>
      <c r="N29" t="e">
        <f t="shared" si="0"/>
        <v>#N/A</v>
      </c>
    </row>
    <row r="30" spans="1:14" ht="15" hidden="1" x14ac:dyDescent="0.25">
      <c r="J30" s="2" t="s">
        <v>51</v>
      </c>
      <c r="K30" s="2">
        <v>0</v>
      </c>
      <c r="L30" s="2">
        <v>0</v>
      </c>
      <c r="M30" s="2">
        <v>0</v>
      </c>
      <c r="N30">
        <f t="shared" si="0"/>
        <v>2</v>
      </c>
    </row>
    <row r="31" spans="1:14" ht="15" x14ac:dyDescent="0.25">
      <c r="J31" s="2" t="s">
        <v>52</v>
      </c>
      <c r="K31" s="2">
        <v>1</v>
      </c>
      <c r="L31" s="2">
        <v>0</v>
      </c>
      <c r="M31" s="2">
        <v>1</v>
      </c>
      <c r="N31" t="e">
        <f t="shared" si="0"/>
        <v>#N/A</v>
      </c>
    </row>
    <row r="32" spans="1:14" ht="15" x14ac:dyDescent="0.25">
      <c r="J32" s="2" t="s">
        <v>71</v>
      </c>
      <c r="K32" s="2">
        <v>1</v>
      </c>
      <c r="L32" s="2">
        <v>0</v>
      </c>
      <c r="M32" s="2">
        <v>1</v>
      </c>
      <c r="N32" t="e">
        <f t="shared" si="0"/>
        <v>#N/A</v>
      </c>
    </row>
    <row r="33" spans="10:14" ht="15" x14ac:dyDescent="0.25">
      <c r="J33" s="2" t="s">
        <v>77</v>
      </c>
      <c r="K33" s="2">
        <v>0</v>
      </c>
      <c r="L33" s="2">
        <v>0</v>
      </c>
      <c r="M33" s="2">
        <v>0</v>
      </c>
      <c r="N33" t="e">
        <f t="shared" si="0"/>
        <v>#N/A</v>
      </c>
    </row>
  </sheetData>
  <autoFilter ref="A2:X33">
    <filterColumn colId="13">
      <filters>
        <filter val="#N/A"/>
      </filters>
    </filterColumn>
  </autoFilter>
  <mergeCells count="2">
    <mergeCell ref="B2:B24"/>
    <mergeCell ref="C2:C24"/>
  </mergeCells>
  <phoneticPr fontId="13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一览表</vt:lpstr>
      <vt:lpstr>Sheet1</vt:lpstr>
      <vt:lpstr>Sheet2</vt:lpstr>
      <vt:lpstr>一览表!Print_Titles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</dc:creator>
  <cp:lastModifiedBy>马彦兰</cp:lastModifiedBy>
  <cp:lastPrinted>2018-10-25T07:04:00Z</cp:lastPrinted>
  <dcterms:created xsi:type="dcterms:W3CDTF">2017-11-03T01:12:00Z</dcterms:created>
  <dcterms:modified xsi:type="dcterms:W3CDTF">2018-11-27T00:18:47Z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